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120" yWindow="45" windowWidth="19395" windowHeight="76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3" i="1" l="1"/>
  <c r="I11" i="1"/>
  <c r="I12" i="1"/>
  <c r="I14" i="1"/>
  <c r="I18" i="1"/>
  <c r="I16" i="1"/>
  <c r="I15" i="1"/>
  <c r="I19" i="1"/>
  <c r="I17" i="1"/>
  <c r="I10" i="1"/>
  <c r="I9" i="1"/>
  <c r="I7" i="1"/>
  <c r="I8" i="1"/>
  <c r="I4" i="1"/>
  <c r="I5" i="1"/>
  <c r="I6" i="1"/>
  <c r="I3" i="1"/>
</calcChain>
</file>

<file path=xl/sharedStrings.xml><?xml version="1.0" encoding="utf-8"?>
<sst xmlns="http://schemas.openxmlformats.org/spreadsheetml/2006/main" count="173" uniqueCount="98">
  <si>
    <t>学院2019年公开招聘工作人员试讲第一组成绩汇总表</t>
    <phoneticPr fontId="2" type="noConversion"/>
  </si>
  <si>
    <t>报考职位</t>
  </si>
  <si>
    <t>准考证</t>
  </si>
  <si>
    <t>姓名</t>
  </si>
  <si>
    <t>性别</t>
    <phoneticPr fontId="2" type="noConversion"/>
  </si>
  <si>
    <t>电气工程系专任教师</t>
  </si>
  <si>
    <t>3153991307614</t>
  </si>
  <si>
    <t>刘鑫</t>
  </si>
  <si>
    <t>男</t>
  </si>
  <si>
    <t>3153991309629</t>
  </si>
  <si>
    <t>龙金莲</t>
  </si>
  <si>
    <t>女</t>
  </si>
  <si>
    <t>3153991303426</t>
  </si>
  <si>
    <t>秦文龙</t>
  </si>
  <si>
    <t>3153991302609</t>
  </si>
  <si>
    <t>范威</t>
  </si>
  <si>
    <t>汽车技术工程系动车组专业专任教师</t>
  </si>
  <si>
    <t>3153991507007</t>
  </si>
  <si>
    <t>郭晓玉</t>
  </si>
  <si>
    <t>3153991504518</t>
  </si>
  <si>
    <t>罗淑龄</t>
  </si>
  <si>
    <t>3153991506811</t>
  </si>
  <si>
    <t>赵成俊</t>
  </si>
  <si>
    <t>3153991500402</t>
  </si>
  <si>
    <t>余永纪</t>
    <phoneticPr fontId="2" type="noConversion"/>
  </si>
  <si>
    <t>男</t>
    <phoneticPr fontId="2" type="noConversion"/>
  </si>
  <si>
    <t>汽车技术工程系智能车辆控制专业专任教师</t>
  </si>
  <si>
    <t>3153991500306</t>
  </si>
  <si>
    <t>李洪民</t>
  </si>
  <si>
    <t>3153991507029</t>
  </si>
  <si>
    <t>王鹤钦</t>
  </si>
  <si>
    <t>3153991502926</t>
  </si>
  <si>
    <t>王猛</t>
  </si>
  <si>
    <t>3153991504024</t>
  </si>
  <si>
    <t>字进远</t>
  </si>
  <si>
    <t>学生处心理健康教育教师</t>
  </si>
  <si>
    <t>2153991104328</t>
  </si>
  <si>
    <t>王媛</t>
  </si>
  <si>
    <t>2153991107528</t>
  </si>
  <si>
    <t>刘晓敏</t>
  </si>
  <si>
    <t>2153991103016</t>
  </si>
  <si>
    <t>晋娇燕</t>
  </si>
  <si>
    <t>2153991100726</t>
  </si>
  <si>
    <t>王加利</t>
  </si>
  <si>
    <t>2153991106923</t>
  </si>
  <si>
    <t>李丹丹</t>
  </si>
  <si>
    <t>基础教学部体育专任教师</t>
  </si>
  <si>
    <t>2153991100128</t>
  </si>
  <si>
    <t>孙晓梅</t>
  </si>
  <si>
    <t>2153991105318</t>
  </si>
  <si>
    <t>张彬彬</t>
  </si>
  <si>
    <t>2153991100302</t>
  </si>
  <si>
    <t>康博阳</t>
  </si>
  <si>
    <t>2153991108607</t>
  </si>
  <si>
    <t>黄秋月</t>
  </si>
  <si>
    <t>基础教学部英语专任教师</t>
  </si>
  <si>
    <t>2153991101821</t>
  </si>
  <si>
    <t>吴应湄</t>
  </si>
  <si>
    <t>2153991106205</t>
  </si>
  <si>
    <t>张乐</t>
  </si>
  <si>
    <t>计划财务处会计岗位(管理岗位）</t>
  </si>
  <si>
    <t>1153990610410</t>
  </si>
  <si>
    <t>徐青</t>
  </si>
  <si>
    <t>1153990613901</t>
  </si>
  <si>
    <t>黄毓卿</t>
  </si>
  <si>
    <t>1153990615722</t>
  </si>
  <si>
    <t>杨婷</t>
  </si>
  <si>
    <t>1153990616614</t>
  </si>
  <si>
    <t>刘檬</t>
  </si>
  <si>
    <t>纪检监察审计处审计岗位（管理岗位）</t>
  </si>
  <si>
    <t>1153990608020</t>
  </si>
  <si>
    <t>徐晓歌</t>
  </si>
  <si>
    <t>1153990604822</t>
  </si>
  <si>
    <t>陈银芳</t>
  </si>
  <si>
    <t>人事处人力资源管理岗（管理岗位）</t>
  </si>
  <si>
    <t>1153990606029</t>
  </si>
  <si>
    <t>李星彤</t>
  </si>
  <si>
    <t>1153990613124</t>
  </si>
  <si>
    <t>黄洁</t>
  </si>
  <si>
    <t>思想政治理论课教学部专任教师</t>
  </si>
  <si>
    <t>2153991106514</t>
  </si>
  <si>
    <t>吴萍</t>
  </si>
  <si>
    <t>2153991104806</t>
  </si>
  <si>
    <t>杨作鹏</t>
  </si>
  <si>
    <t>2153991102313</t>
  </si>
  <si>
    <t>张璐</t>
  </si>
  <si>
    <t>2153991107030</t>
  </si>
  <si>
    <t>闫丽姣</t>
    <phoneticPr fontId="2" type="noConversion"/>
  </si>
  <si>
    <t>女</t>
    <phoneticPr fontId="2" type="noConversion"/>
  </si>
  <si>
    <t>笔试成绩</t>
    <phoneticPr fontId="2" type="noConversion"/>
  </si>
  <si>
    <t>实作成绩</t>
    <phoneticPr fontId="2" type="noConversion"/>
  </si>
  <si>
    <t>试讲成绩</t>
    <phoneticPr fontId="2" type="noConversion"/>
  </si>
  <si>
    <t>个人综合测评</t>
    <phoneticPr fontId="2" type="noConversion"/>
  </si>
  <si>
    <t>总分</t>
    <phoneticPr fontId="2" type="noConversion"/>
  </si>
  <si>
    <t>无</t>
    <phoneticPr fontId="2" type="noConversion"/>
  </si>
  <si>
    <t>备注</t>
    <phoneticPr fontId="2" type="noConversion"/>
  </si>
  <si>
    <t>面试缺考</t>
    <phoneticPr fontId="2" type="noConversion"/>
  </si>
  <si>
    <t>面试缺考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</si>
</sst>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7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177" fontId="0" fillId="2" borderId="2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O11" sqref="O11"/>
    </sheetView>
  </sheetViews>
  <sheetFormatPr defaultRowHeight="13.5" x14ac:dyDescent="0.15"/>
  <cols>
    <col min="1" max="1" width="35.625" style="8" customWidth="1"/>
    <col min="2" max="2" width="15.5" customWidth="1"/>
    <col min="3" max="3" width="8.25" customWidth="1"/>
    <col min="4" max="4" width="4.875" customWidth="1"/>
    <col min="5" max="5" width="10.375" style="9" customWidth="1"/>
    <col min="6" max="6" width="10.625" style="10" customWidth="1"/>
    <col min="7" max="8" width="9" style="9"/>
    <col min="9" max="9" width="9" style="12"/>
    <col min="10" max="10" width="9" style="9"/>
  </cols>
  <sheetData>
    <row r="1" spans="1:10" s="1" customFormat="1" ht="25.5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5" customFormat="1" ht="44.2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89</v>
      </c>
      <c r="F2" s="4" t="s">
        <v>90</v>
      </c>
      <c r="G2" s="4" t="s">
        <v>91</v>
      </c>
      <c r="H2" s="4" t="s">
        <v>92</v>
      </c>
      <c r="I2" s="11" t="s">
        <v>93</v>
      </c>
      <c r="J2" s="4" t="s">
        <v>95</v>
      </c>
    </row>
    <row r="3" spans="1:10" s="19" customFormat="1" ht="30" customHeight="1" x14ac:dyDescent="0.15">
      <c r="A3" s="6" t="s">
        <v>5</v>
      </c>
      <c r="B3" s="4" t="s">
        <v>6</v>
      </c>
      <c r="C3" s="4" t="s">
        <v>7</v>
      </c>
      <c r="D3" s="4" t="s">
        <v>8</v>
      </c>
      <c r="E3" s="13">
        <v>221.4</v>
      </c>
      <c r="F3" s="14">
        <v>47</v>
      </c>
      <c r="G3" s="13">
        <v>88</v>
      </c>
      <c r="H3" s="20">
        <v>84.3</v>
      </c>
      <c r="I3" s="18">
        <f t="shared" ref="I3:I19" si="0">E3/300*100*0.5+F3*0.2+G3*0.15+H3*0.15</f>
        <v>72.144999999999996</v>
      </c>
      <c r="J3" s="13"/>
    </row>
    <row r="4" spans="1:10" s="19" customFormat="1" ht="30" customHeight="1" x14ac:dyDescent="0.15">
      <c r="A4" s="6" t="s">
        <v>5</v>
      </c>
      <c r="B4" s="4" t="s">
        <v>9</v>
      </c>
      <c r="C4" s="4" t="s">
        <v>10</v>
      </c>
      <c r="D4" s="4" t="s">
        <v>11</v>
      </c>
      <c r="E4" s="13">
        <v>184.4</v>
      </c>
      <c r="F4" s="14">
        <v>67.5</v>
      </c>
      <c r="G4" s="13">
        <v>84.2</v>
      </c>
      <c r="H4" s="20">
        <v>80</v>
      </c>
      <c r="I4" s="18">
        <f t="shared" si="0"/>
        <v>68.863333333333344</v>
      </c>
      <c r="J4" s="13"/>
    </row>
    <row r="5" spans="1:10" s="19" customFormat="1" ht="30" customHeight="1" x14ac:dyDescent="0.15">
      <c r="A5" s="6" t="s">
        <v>5</v>
      </c>
      <c r="B5" s="4" t="s">
        <v>12</v>
      </c>
      <c r="C5" s="4" t="s">
        <v>13</v>
      </c>
      <c r="D5" s="4" t="s">
        <v>8</v>
      </c>
      <c r="E5" s="13">
        <v>183.5</v>
      </c>
      <c r="F5" s="14">
        <v>0</v>
      </c>
      <c r="G5" s="13">
        <v>0</v>
      </c>
      <c r="H5" s="20">
        <v>0</v>
      </c>
      <c r="I5" s="18">
        <f t="shared" si="0"/>
        <v>30.583333333333336</v>
      </c>
      <c r="J5" s="13" t="s">
        <v>96</v>
      </c>
    </row>
    <row r="6" spans="1:10" s="19" customFormat="1" ht="30" customHeight="1" x14ac:dyDescent="0.15">
      <c r="A6" s="6" t="s">
        <v>5</v>
      </c>
      <c r="B6" s="4" t="s">
        <v>14</v>
      </c>
      <c r="C6" s="4" t="s">
        <v>15</v>
      </c>
      <c r="D6" s="4" t="s">
        <v>8</v>
      </c>
      <c r="E6" s="13">
        <v>180.6</v>
      </c>
      <c r="F6" s="14">
        <v>0</v>
      </c>
      <c r="G6" s="13">
        <v>0</v>
      </c>
      <c r="H6" s="20">
        <v>0</v>
      </c>
      <c r="I6" s="18">
        <f t="shared" si="0"/>
        <v>30.099999999999998</v>
      </c>
      <c r="J6" s="13" t="s">
        <v>96</v>
      </c>
    </row>
    <row r="7" spans="1:10" s="19" customFormat="1" ht="30" customHeight="1" x14ac:dyDescent="0.15">
      <c r="A7" s="6" t="s">
        <v>16</v>
      </c>
      <c r="B7" s="4" t="s">
        <v>21</v>
      </c>
      <c r="C7" s="4" t="s">
        <v>22</v>
      </c>
      <c r="D7" s="4" t="s">
        <v>8</v>
      </c>
      <c r="E7" s="13">
        <v>165.3</v>
      </c>
      <c r="F7" s="14">
        <v>99</v>
      </c>
      <c r="G7" s="13">
        <v>86.4</v>
      </c>
      <c r="H7" s="20">
        <v>82.7</v>
      </c>
      <c r="I7" s="18">
        <f t="shared" si="0"/>
        <v>72.715000000000003</v>
      </c>
      <c r="J7" s="13"/>
    </row>
    <row r="8" spans="1:10" s="19" customFormat="1" ht="30" customHeight="1" x14ac:dyDescent="0.15">
      <c r="A8" s="6" t="s">
        <v>16</v>
      </c>
      <c r="B8" s="4" t="s">
        <v>23</v>
      </c>
      <c r="C8" s="4" t="s">
        <v>24</v>
      </c>
      <c r="D8" s="4" t="s">
        <v>25</v>
      </c>
      <c r="E8" s="13">
        <v>151.9</v>
      </c>
      <c r="F8" s="14">
        <v>65.5</v>
      </c>
      <c r="G8" s="13">
        <v>93</v>
      </c>
      <c r="H8" s="20">
        <v>93.8</v>
      </c>
      <c r="I8" s="18">
        <f t="shared" si="0"/>
        <v>66.436666666666667</v>
      </c>
      <c r="J8" s="13"/>
    </row>
    <row r="9" spans="1:10" s="19" customFormat="1" ht="30" customHeight="1" x14ac:dyDescent="0.15">
      <c r="A9" s="6" t="s">
        <v>16</v>
      </c>
      <c r="B9" s="4" t="s">
        <v>19</v>
      </c>
      <c r="C9" s="4" t="s">
        <v>20</v>
      </c>
      <c r="D9" s="4" t="s">
        <v>11</v>
      </c>
      <c r="E9" s="13">
        <v>174.2</v>
      </c>
      <c r="F9" s="14">
        <v>49</v>
      </c>
      <c r="G9" s="13">
        <v>82</v>
      </c>
      <c r="H9" s="20">
        <v>84.3</v>
      </c>
      <c r="I9" s="18">
        <f t="shared" si="0"/>
        <v>63.778333333333322</v>
      </c>
      <c r="J9" s="13"/>
    </row>
    <row r="10" spans="1:10" s="19" customFormat="1" ht="30" customHeight="1" x14ac:dyDescent="0.15">
      <c r="A10" s="6" t="s">
        <v>16</v>
      </c>
      <c r="B10" s="4" t="s">
        <v>17</v>
      </c>
      <c r="C10" s="4" t="s">
        <v>18</v>
      </c>
      <c r="D10" s="4" t="s">
        <v>11</v>
      </c>
      <c r="E10" s="13">
        <v>188.1</v>
      </c>
      <c r="F10" s="14">
        <v>33</v>
      </c>
      <c r="G10" s="13">
        <v>81.599999999999994</v>
      </c>
      <c r="H10" s="20">
        <v>73.2</v>
      </c>
      <c r="I10" s="18">
        <f t="shared" si="0"/>
        <v>61.17</v>
      </c>
      <c r="J10" s="13"/>
    </row>
    <row r="11" spans="1:10" s="19" customFormat="1" ht="30" customHeight="1" x14ac:dyDescent="0.15">
      <c r="A11" s="6" t="s">
        <v>26</v>
      </c>
      <c r="B11" s="4" t="s">
        <v>29</v>
      </c>
      <c r="C11" s="4" t="s">
        <v>30</v>
      </c>
      <c r="D11" s="4" t="s">
        <v>8</v>
      </c>
      <c r="E11" s="13">
        <v>176.1</v>
      </c>
      <c r="F11" s="14">
        <v>86</v>
      </c>
      <c r="G11" s="13">
        <v>85.6</v>
      </c>
      <c r="H11" s="20">
        <v>85.8</v>
      </c>
      <c r="I11" s="18">
        <f t="shared" si="0"/>
        <v>72.259999999999991</v>
      </c>
      <c r="J11" s="13"/>
    </row>
    <row r="12" spans="1:10" s="19" customFormat="1" ht="30" customHeight="1" x14ac:dyDescent="0.15">
      <c r="A12" s="6" t="s">
        <v>26</v>
      </c>
      <c r="B12" s="4" t="s">
        <v>31</v>
      </c>
      <c r="C12" s="4" t="s">
        <v>32</v>
      </c>
      <c r="D12" s="4" t="s">
        <v>8</v>
      </c>
      <c r="E12" s="13">
        <v>174.6</v>
      </c>
      <c r="F12" s="14">
        <v>51</v>
      </c>
      <c r="G12" s="13">
        <v>85.8</v>
      </c>
      <c r="H12" s="20">
        <v>87.1</v>
      </c>
      <c r="I12" s="18">
        <f t="shared" si="0"/>
        <v>65.234999999999999</v>
      </c>
      <c r="J12" s="13"/>
    </row>
    <row r="13" spans="1:10" s="19" customFormat="1" ht="30" customHeight="1" x14ac:dyDescent="0.15">
      <c r="A13" s="6" t="s">
        <v>26</v>
      </c>
      <c r="B13" s="4" t="s">
        <v>27</v>
      </c>
      <c r="C13" s="4" t="s">
        <v>28</v>
      </c>
      <c r="D13" s="4" t="s">
        <v>8</v>
      </c>
      <c r="E13" s="13">
        <v>190</v>
      </c>
      <c r="F13" s="14">
        <v>32</v>
      </c>
      <c r="G13" s="13">
        <v>75.2</v>
      </c>
      <c r="H13" s="20">
        <v>68.8</v>
      </c>
      <c r="I13" s="18">
        <f t="shared" si="0"/>
        <v>59.666666666666664</v>
      </c>
      <c r="J13" s="13"/>
    </row>
    <row r="14" spans="1:10" s="19" customFormat="1" ht="30" customHeight="1" x14ac:dyDescent="0.15">
      <c r="A14" s="6" t="s">
        <v>26</v>
      </c>
      <c r="B14" s="4" t="s">
        <v>33</v>
      </c>
      <c r="C14" s="4" t="s">
        <v>34</v>
      </c>
      <c r="D14" s="4" t="s">
        <v>8</v>
      </c>
      <c r="E14" s="13">
        <v>151</v>
      </c>
      <c r="F14" s="14">
        <v>0</v>
      </c>
      <c r="G14" s="13">
        <v>0</v>
      </c>
      <c r="H14" s="20">
        <v>0</v>
      </c>
      <c r="I14" s="18">
        <f t="shared" si="0"/>
        <v>25.166666666666664</v>
      </c>
      <c r="J14" s="13" t="s">
        <v>96</v>
      </c>
    </row>
    <row r="15" spans="1:10" s="19" customFormat="1" ht="30" customHeight="1" x14ac:dyDescent="0.15">
      <c r="A15" s="6" t="s">
        <v>35</v>
      </c>
      <c r="B15" s="4" t="s">
        <v>40</v>
      </c>
      <c r="C15" s="4" t="s">
        <v>41</v>
      </c>
      <c r="D15" s="4" t="s">
        <v>11</v>
      </c>
      <c r="E15" s="13">
        <v>209</v>
      </c>
      <c r="F15" s="14">
        <v>57</v>
      </c>
      <c r="G15" s="13">
        <v>89</v>
      </c>
      <c r="H15" s="20">
        <v>86.6</v>
      </c>
      <c r="I15" s="18">
        <f t="shared" si="0"/>
        <v>72.573333333333338</v>
      </c>
      <c r="J15" s="13"/>
    </row>
    <row r="16" spans="1:10" s="19" customFormat="1" ht="30" customHeight="1" x14ac:dyDescent="0.15">
      <c r="A16" s="6" t="s">
        <v>35</v>
      </c>
      <c r="B16" s="4" t="s">
        <v>38</v>
      </c>
      <c r="C16" s="4" t="s">
        <v>39</v>
      </c>
      <c r="D16" s="4" t="s">
        <v>11</v>
      </c>
      <c r="E16" s="13">
        <v>211</v>
      </c>
      <c r="F16" s="14">
        <v>55</v>
      </c>
      <c r="G16" s="13">
        <v>86.6</v>
      </c>
      <c r="H16" s="20">
        <v>83.7</v>
      </c>
      <c r="I16" s="18">
        <f t="shared" si="0"/>
        <v>71.711666666666673</v>
      </c>
      <c r="J16" s="13"/>
    </row>
    <row r="17" spans="1:10" s="19" customFormat="1" ht="30" customHeight="1" x14ac:dyDescent="0.15">
      <c r="A17" s="6" t="s">
        <v>35</v>
      </c>
      <c r="B17" s="7" t="s">
        <v>44</v>
      </c>
      <c r="C17" s="4" t="s">
        <v>45</v>
      </c>
      <c r="D17" s="4" t="s">
        <v>11</v>
      </c>
      <c r="E17" s="13">
        <v>197.5</v>
      </c>
      <c r="F17" s="14">
        <v>57</v>
      </c>
      <c r="G17" s="13">
        <v>89.6</v>
      </c>
      <c r="H17" s="20">
        <v>90</v>
      </c>
      <c r="I17" s="18">
        <f t="shared" si="0"/>
        <v>71.256666666666661</v>
      </c>
      <c r="J17" s="13"/>
    </row>
    <row r="18" spans="1:10" s="19" customFormat="1" ht="30" customHeight="1" x14ac:dyDescent="0.15">
      <c r="A18" s="6" t="s">
        <v>35</v>
      </c>
      <c r="B18" s="4" t="s">
        <v>36</v>
      </c>
      <c r="C18" s="4" t="s">
        <v>37</v>
      </c>
      <c r="D18" s="4" t="s">
        <v>11</v>
      </c>
      <c r="E18" s="13">
        <v>212</v>
      </c>
      <c r="F18" s="14">
        <v>47</v>
      </c>
      <c r="G18" s="13">
        <v>82.8</v>
      </c>
      <c r="H18" s="20">
        <v>75.2</v>
      </c>
      <c r="I18" s="18">
        <f t="shared" si="0"/>
        <v>68.433333333333337</v>
      </c>
      <c r="J18" s="13"/>
    </row>
    <row r="19" spans="1:10" s="19" customFormat="1" ht="30" customHeight="1" x14ac:dyDescent="0.15">
      <c r="A19" s="6" t="s">
        <v>35</v>
      </c>
      <c r="B19" s="4" t="s">
        <v>42</v>
      </c>
      <c r="C19" s="4" t="s">
        <v>43</v>
      </c>
      <c r="D19" s="4" t="s">
        <v>11</v>
      </c>
      <c r="E19" s="13">
        <v>197.5</v>
      </c>
      <c r="F19" s="14">
        <v>55</v>
      </c>
      <c r="G19" s="13">
        <v>83</v>
      </c>
      <c r="H19" s="20">
        <v>78.7</v>
      </c>
      <c r="I19" s="18">
        <f t="shared" si="0"/>
        <v>68.171666666666653</v>
      </c>
      <c r="J19" s="13"/>
    </row>
    <row r="20" spans="1:10" s="19" customFormat="1" ht="30" customHeight="1" x14ac:dyDescent="0.15">
      <c r="A20" s="6" t="s">
        <v>46</v>
      </c>
      <c r="B20" s="4" t="s">
        <v>51</v>
      </c>
      <c r="C20" s="4" t="s">
        <v>52</v>
      </c>
      <c r="D20" s="6" t="s">
        <v>8</v>
      </c>
      <c r="E20" s="13">
        <v>158.5</v>
      </c>
      <c r="F20" s="14" t="s">
        <v>94</v>
      </c>
      <c r="G20" s="15">
        <v>90.2</v>
      </c>
      <c r="H20" s="16">
        <v>85.2</v>
      </c>
      <c r="I20" s="17">
        <f t="shared" ref="I20:I25" si="1">E20/300*100*0.5+G20*0.25+H20*0.25</f>
        <v>70.266666666666666</v>
      </c>
      <c r="J20" s="15"/>
    </row>
    <row r="21" spans="1:10" s="19" customFormat="1" ht="30" customHeight="1" x14ac:dyDescent="0.15">
      <c r="A21" s="6" t="s">
        <v>46</v>
      </c>
      <c r="B21" s="4" t="s">
        <v>47</v>
      </c>
      <c r="C21" s="4" t="s">
        <v>48</v>
      </c>
      <c r="D21" s="6" t="s">
        <v>11</v>
      </c>
      <c r="E21" s="13">
        <v>171</v>
      </c>
      <c r="F21" s="14" t="s">
        <v>94</v>
      </c>
      <c r="G21" s="15">
        <v>88.4</v>
      </c>
      <c r="H21" s="16">
        <v>75.599999999999994</v>
      </c>
      <c r="I21" s="17">
        <f t="shared" si="1"/>
        <v>69.5</v>
      </c>
      <c r="J21" s="15"/>
    </row>
    <row r="22" spans="1:10" s="19" customFormat="1" ht="30" customHeight="1" x14ac:dyDescent="0.15">
      <c r="A22" s="6" t="s">
        <v>46</v>
      </c>
      <c r="B22" s="4" t="s">
        <v>49</v>
      </c>
      <c r="C22" s="4" t="s">
        <v>50</v>
      </c>
      <c r="D22" s="6" t="s">
        <v>8</v>
      </c>
      <c r="E22" s="13">
        <v>160.5</v>
      </c>
      <c r="F22" s="14" t="s">
        <v>94</v>
      </c>
      <c r="G22" s="15">
        <v>88.2</v>
      </c>
      <c r="H22" s="16">
        <v>80.2</v>
      </c>
      <c r="I22" s="17">
        <f t="shared" si="1"/>
        <v>68.849999999999994</v>
      </c>
      <c r="J22" s="15"/>
    </row>
    <row r="23" spans="1:10" s="19" customFormat="1" ht="30" customHeight="1" x14ac:dyDescent="0.15">
      <c r="A23" s="6" t="s">
        <v>46</v>
      </c>
      <c r="B23" s="4" t="s">
        <v>53</v>
      </c>
      <c r="C23" s="4" t="s">
        <v>54</v>
      </c>
      <c r="D23" s="6" t="s">
        <v>11</v>
      </c>
      <c r="E23" s="13">
        <v>147.5</v>
      </c>
      <c r="F23" s="14" t="s">
        <v>94</v>
      </c>
      <c r="G23" s="15">
        <v>0</v>
      </c>
      <c r="H23" s="16">
        <v>0</v>
      </c>
      <c r="I23" s="17">
        <f t="shared" si="1"/>
        <v>24.583333333333332</v>
      </c>
      <c r="J23" s="15" t="s">
        <v>97</v>
      </c>
    </row>
    <row r="24" spans="1:10" s="19" customFormat="1" ht="30" customHeight="1" x14ac:dyDescent="0.15">
      <c r="A24" s="6" t="s">
        <v>55</v>
      </c>
      <c r="B24" s="4" t="s">
        <v>58</v>
      </c>
      <c r="C24" s="4" t="s">
        <v>59</v>
      </c>
      <c r="D24" s="6" t="s">
        <v>8</v>
      </c>
      <c r="E24" s="13">
        <v>216</v>
      </c>
      <c r="F24" s="14" t="s">
        <v>94</v>
      </c>
      <c r="G24" s="15">
        <v>93.4</v>
      </c>
      <c r="H24" s="16">
        <v>87.6</v>
      </c>
      <c r="I24" s="17">
        <f t="shared" si="1"/>
        <v>81.25</v>
      </c>
      <c r="J24" s="15"/>
    </row>
    <row r="25" spans="1:10" s="19" customFormat="1" ht="30" customHeight="1" x14ac:dyDescent="0.15">
      <c r="A25" s="6" t="s">
        <v>55</v>
      </c>
      <c r="B25" s="4" t="s">
        <v>56</v>
      </c>
      <c r="C25" s="4" t="s">
        <v>57</v>
      </c>
      <c r="D25" s="6" t="s">
        <v>11</v>
      </c>
      <c r="E25" s="13">
        <v>218</v>
      </c>
      <c r="F25" s="14" t="s">
        <v>94</v>
      </c>
      <c r="G25" s="15">
        <v>85.8</v>
      </c>
      <c r="H25" s="16">
        <v>74.8</v>
      </c>
      <c r="I25" s="17">
        <f t="shared" si="1"/>
        <v>76.483333333333334</v>
      </c>
      <c r="J25" s="15"/>
    </row>
    <row r="26" spans="1:10" s="19" customFormat="1" ht="30" customHeight="1" x14ac:dyDescent="0.15">
      <c r="A26" s="6" t="s">
        <v>60</v>
      </c>
      <c r="B26" s="4" t="s">
        <v>63</v>
      </c>
      <c r="C26" s="4" t="s">
        <v>64</v>
      </c>
      <c r="D26" s="6" t="s">
        <v>11</v>
      </c>
      <c r="E26" s="13">
        <v>199.5</v>
      </c>
      <c r="F26" s="14">
        <v>55</v>
      </c>
      <c r="G26" s="15" t="s">
        <v>94</v>
      </c>
      <c r="H26" s="16">
        <v>85.7</v>
      </c>
      <c r="I26" s="17">
        <f t="shared" ref="I26:I33" si="2">E26/300*100*0.5+F26*0.2+H26*0.3</f>
        <v>69.960000000000008</v>
      </c>
      <c r="J26" s="15"/>
    </row>
    <row r="27" spans="1:10" s="19" customFormat="1" ht="30" customHeight="1" x14ac:dyDescent="0.15">
      <c r="A27" s="6" t="s">
        <v>60</v>
      </c>
      <c r="B27" s="4" t="s">
        <v>61</v>
      </c>
      <c r="C27" s="4" t="s">
        <v>62</v>
      </c>
      <c r="D27" s="6" t="s">
        <v>11</v>
      </c>
      <c r="E27" s="13">
        <v>214.5</v>
      </c>
      <c r="F27" s="14">
        <v>43.5</v>
      </c>
      <c r="G27" s="15" t="s">
        <v>94</v>
      </c>
      <c r="H27" s="16">
        <v>80.8</v>
      </c>
      <c r="I27" s="17">
        <f t="shared" si="2"/>
        <v>68.69</v>
      </c>
      <c r="J27" s="15"/>
    </row>
    <row r="28" spans="1:10" s="19" customFormat="1" ht="30" customHeight="1" x14ac:dyDescent="0.15">
      <c r="A28" s="6" t="s">
        <v>60</v>
      </c>
      <c r="B28" s="4" t="s">
        <v>67</v>
      </c>
      <c r="C28" s="4" t="s">
        <v>68</v>
      </c>
      <c r="D28" s="6" t="s">
        <v>11</v>
      </c>
      <c r="E28" s="13">
        <v>185</v>
      </c>
      <c r="F28" s="14">
        <v>59</v>
      </c>
      <c r="G28" s="15" t="s">
        <v>94</v>
      </c>
      <c r="H28" s="16">
        <v>78.5</v>
      </c>
      <c r="I28" s="17">
        <f t="shared" si="2"/>
        <v>66.183333333333337</v>
      </c>
      <c r="J28" s="15"/>
    </row>
    <row r="29" spans="1:10" s="19" customFormat="1" ht="30" customHeight="1" x14ac:dyDescent="0.15">
      <c r="A29" s="6" t="s">
        <v>60</v>
      </c>
      <c r="B29" s="4" t="s">
        <v>65</v>
      </c>
      <c r="C29" s="4" t="s">
        <v>66</v>
      </c>
      <c r="D29" s="6" t="s">
        <v>11</v>
      </c>
      <c r="E29" s="13">
        <v>186.5</v>
      </c>
      <c r="F29" s="14">
        <v>55</v>
      </c>
      <c r="G29" s="15" t="s">
        <v>94</v>
      </c>
      <c r="H29" s="16">
        <v>74.599999999999994</v>
      </c>
      <c r="I29" s="17">
        <f t="shared" si="2"/>
        <v>64.463333333333338</v>
      </c>
      <c r="J29" s="15"/>
    </row>
    <row r="30" spans="1:10" s="19" customFormat="1" ht="30" customHeight="1" x14ac:dyDescent="0.15">
      <c r="A30" s="6" t="s">
        <v>69</v>
      </c>
      <c r="B30" s="4" t="s">
        <v>70</v>
      </c>
      <c r="C30" s="4" t="s">
        <v>71</v>
      </c>
      <c r="D30" s="6" t="s">
        <v>11</v>
      </c>
      <c r="E30" s="13">
        <v>179</v>
      </c>
      <c r="F30" s="14">
        <v>48</v>
      </c>
      <c r="G30" s="15" t="s">
        <v>94</v>
      </c>
      <c r="H30" s="16">
        <v>78.7</v>
      </c>
      <c r="I30" s="17">
        <f t="shared" si="2"/>
        <v>63.043333333333337</v>
      </c>
      <c r="J30" s="15"/>
    </row>
    <row r="31" spans="1:10" s="19" customFormat="1" ht="30" customHeight="1" x14ac:dyDescent="0.15">
      <c r="A31" s="6" t="s">
        <v>69</v>
      </c>
      <c r="B31" s="4" t="s">
        <v>72</v>
      </c>
      <c r="C31" s="4" t="s">
        <v>73</v>
      </c>
      <c r="D31" s="6" t="s">
        <v>11</v>
      </c>
      <c r="E31" s="13">
        <v>171</v>
      </c>
      <c r="F31" s="14">
        <v>61</v>
      </c>
      <c r="G31" s="15" t="s">
        <v>94</v>
      </c>
      <c r="H31" s="16">
        <v>74.400000000000006</v>
      </c>
      <c r="I31" s="17">
        <f t="shared" si="2"/>
        <v>63.019999999999996</v>
      </c>
      <c r="J31" s="15"/>
    </row>
    <row r="32" spans="1:10" s="19" customFormat="1" ht="30" customHeight="1" x14ac:dyDescent="0.15">
      <c r="A32" s="6" t="s">
        <v>74</v>
      </c>
      <c r="B32" s="4" t="s">
        <v>75</v>
      </c>
      <c r="C32" s="4" t="s">
        <v>76</v>
      </c>
      <c r="D32" s="6" t="s">
        <v>11</v>
      </c>
      <c r="E32" s="13">
        <v>196</v>
      </c>
      <c r="F32" s="14">
        <v>64</v>
      </c>
      <c r="G32" s="15" t="s">
        <v>94</v>
      </c>
      <c r="H32" s="16">
        <v>85.8</v>
      </c>
      <c r="I32" s="17">
        <f t="shared" si="2"/>
        <v>71.206666666666663</v>
      </c>
      <c r="J32" s="15"/>
    </row>
    <row r="33" spans="1:10" s="19" customFormat="1" ht="30" customHeight="1" x14ac:dyDescent="0.15">
      <c r="A33" s="6" t="s">
        <v>74</v>
      </c>
      <c r="B33" s="4" t="s">
        <v>77</v>
      </c>
      <c r="C33" s="4" t="s">
        <v>78</v>
      </c>
      <c r="D33" s="6" t="s">
        <v>11</v>
      </c>
      <c r="E33" s="13">
        <v>170</v>
      </c>
      <c r="F33" s="14">
        <v>41</v>
      </c>
      <c r="G33" s="15" t="s">
        <v>94</v>
      </c>
      <c r="H33" s="16">
        <v>67.599999999999994</v>
      </c>
      <c r="I33" s="17">
        <f t="shared" si="2"/>
        <v>56.813333333333333</v>
      </c>
      <c r="J33" s="15"/>
    </row>
    <row r="34" spans="1:10" s="19" customFormat="1" ht="30" customHeight="1" x14ac:dyDescent="0.15">
      <c r="A34" s="6" t="s">
        <v>79</v>
      </c>
      <c r="B34" s="4" t="s">
        <v>82</v>
      </c>
      <c r="C34" s="4" t="s">
        <v>83</v>
      </c>
      <c r="D34" s="6" t="s">
        <v>8</v>
      </c>
      <c r="E34" s="13">
        <v>188.5</v>
      </c>
      <c r="F34" s="14" t="s">
        <v>94</v>
      </c>
      <c r="G34" s="15">
        <v>90.4</v>
      </c>
      <c r="H34" s="16">
        <v>83.2</v>
      </c>
      <c r="I34" s="17">
        <f>E34/300*100*0.5+G34*0.25+H34*0.25</f>
        <v>74.816666666666663</v>
      </c>
      <c r="J34" s="15"/>
    </row>
    <row r="35" spans="1:10" s="19" customFormat="1" ht="30" customHeight="1" x14ac:dyDescent="0.15">
      <c r="A35" s="6" t="s">
        <v>79</v>
      </c>
      <c r="B35" s="4" t="s">
        <v>80</v>
      </c>
      <c r="C35" s="4" t="s">
        <v>81</v>
      </c>
      <c r="D35" s="6" t="s">
        <v>11</v>
      </c>
      <c r="E35" s="13">
        <v>198</v>
      </c>
      <c r="F35" s="14" t="s">
        <v>94</v>
      </c>
      <c r="G35" s="15">
        <v>87</v>
      </c>
      <c r="H35" s="16">
        <v>77.8</v>
      </c>
      <c r="I35" s="17">
        <f>E35/300*100*0.5+G35*0.25+H35*0.25</f>
        <v>74.2</v>
      </c>
      <c r="J35" s="15"/>
    </row>
    <row r="36" spans="1:10" s="19" customFormat="1" ht="30" customHeight="1" x14ac:dyDescent="0.15">
      <c r="A36" s="6" t="s">
        <v>79</v>
      </c>
      <c r="B36" s="4" t="s">
        <v>84</v>
      </c>
      <c r="C36" s="4" t="s">
        <v>85</v>
      </c>
      <c r="D36" s="6" t="s">
        <v>11</v>
      </c>
      <c r="E36" s="13">
        <v>181</v>
      </c>
      <c r="F36" s="14" t="s">
        <v>94</v>
      </c>
      <c r="G36" s="15">
        <v>87.4</v>
      </c>
      <c r="H36" s="16">
        <v>80.5</v>
      </c>
      <c r="I36" s="17">
        <f>E36/300*100*0.5+G36*0.25+H36*0.25</f>
        <v>72.141666666666666</v>
      </c>
      <c r="J36" s="15"/>
    </row>
    <row r="37" spans="1:10" s="19" customFormat="1" ht="30" customHeight="1" x14ac:dyDescent="0.15">
      <c r="A37" s="6" t="s">
        <v>79</v>
      </c>
      <c r="B37" s="4" t="s">
        <v>86</v>
      </c>
      <c r="C37" s="4" t="s">
        <v>87</v>
      </c>
      <c r="D37" s="6" t="s">
        <v>88</v>
      </c>
      <c r="E37" s="13">
        <v>179.5</v>
      </c>
      <c r="F37" s="14" t="s">
        <v>94</v>
      </c>
      <c r="G37" s="15">
        <v>89</v>
      </c>
      <c r="H37" s="16">
        <v>79.2</v>
      </c>
      <c r="I37" s="17">
        <f>E37/300*100*0.5+G37*0.25+H37*0.25</f>
        <v>71.966666666666669</v>
      </c>
      <c r="J37" s="15"/>
    </row>
  </sheetData>
  <sheetProtection password="DFC8" sheet="1" objects="1" scenarios="1"/>
  <sortState ref="A3:J19">
    <sortCondition ref="A3:A19"/>
    <sortCondition descending="1" ref="I3:I19"/>
  </sortState>
  <mergeCells count="1">
    <mergeCell ref="A1:J1"/>
  </mergeCells>
  <phoneticPr fontId="2" type="noConversion"/>
  <pageMargins left="0.70866141732283472" right="0.70866141732283472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2019-07-12T08:34:55Z</cp:lastPrinted>
  <dcterms:created xsi:type="dcterms:W3CDTF">2019-07-12T06:14:14Z</dcterms:created>
  <dcterms:modified xsi:type="dcterms:W3CDTF">2019-07-12T09:26:14Z</dcterms:modified>
</cp:coreProperties>
</file>